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Q4 - 2024-25/01 CSL Website/Driver Compliance/"/>
    </mc:Choice>
  </mc:AlternateContent>
  <xr:revisionPtr revIDLastSave="119" documentId="13_ncr:1_{E9F0330D-82E3-4A2E-B018-89E8C2C6701D}" xr6:coauthVersionLast="47" xr6:coauthVersionMax="47" xr10:uidLastSave="{BADB1AF9-9AB3-4F5C-825B-45416190E512}"/>
  <workbookProtection workbookAlgorithmName="SHA-512" workbookHashValue="H2+HVPJTxYu1c5P1KIPY/QlzyrlvgmEI3VHkWA0/TofHUzUHOIbVskQPxMwMxWx5fnVXfQx+ZOWmcEnudFqAoQ==" workbookSaltValue="kelsKONb82m/1DjtpVMB9w==" workbookSpinCount="100000" lockStructure="1"/>
  <bookViews>
    <workbookView xWindow="28680" yWindow="-120" windowWidth="29040" windowHeight="15840" xr2:uid="{00000000-000D-0000-FFFF-FFFF00000000}"/>
  </bookViews>
  <sheets>
    <sheet name="Mobile Cameras" sheetId="9" r:id="rId1"/>
  </sheets>
  <definedNames>
    <definedName name="_xlnm.Print_Area" localSheetId="0">'Mobile Cameras'!$B$2:$H$170</definedName>
    <definedName name="_xlnm.Print_Titles" localSheetId="0">'Mobile Cameras'!$2:$2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9" l="1"/>
  <c r="F9" i="9" l="1"/>
  <c r="E9" i="9" l="1"/>
  <c r="D9" i="9" l="1"/>
  <c r="G16" i="9" l="1"/>
  <c r="F16" i="9" l="1"/>
  <c r="E16" i="9" l="1"/>
  <c r="D16" i="9" l="1"/>
  <c r="G23" i="9"/>
  <c r="F23" i="9" l="1"/>
  <c r="E23" i="9" l="1"/>
  <c r="D23" i="9" l="1"/>
  <c r="G30" i="9" l="1"/>
  <c r="F30" i="9"/>
  <c r="E30" i="9"/>
  <c r="D30" i="9"/>
  <c r="G37" i="9"/>
  <c r="F37" i="9"/>
  <c r="E37" i="9"/>
  <c r="D37" i="9"/>
  <c r="G44" i="9"/>
  <c r="F44" i="9"/>
  <c r="E44" i="9"/>
  <c r="D44" i="9"/>
  <c r="G51" i="9"/>
  <c r="F51" i="9"/>
  <c r="E51" i="9"/>
  <c r="D51" i="9"/>
  <c r="G58" i="9"/>
  <c r="F58" i="9"/>
  <c r="E58" i="9"/>
  <c r="D58" i="9"/>
  <c r="G66" i="9"/>
  <c r="F66" i="9"/>
  <c r="E66" i="9"/>
  <c r="D66" i="9"/>
  <c r="G73" i="9"/>
  <c r="F73" i="9"/>
  <c r="E73" i="9"/>
  <c r="D73" i="9"/>
  <c r="G80" i="9"/>
  <c r="F80" i="9"/>
  <c r="E80" i="9"/>
  <c r="D80" i="9"/>
  <c r="G87" i="9"/>
  <c r="F87" i="9"/>
  <c r="E87" i="9"/>
  <c r="D87" i="9"/>
  <c r="G94" i="9"/>
  <c r="F94" i="9"/>
  <c r="E94" i="9"/>
  <c r="G101" i="9"/>
  <c r="F101" i="9"/>
  <c r="E101" i="9"/>
  <c r="G108" i="9"/>
  <c r="F108" i="9"/>
  <c r="E108" i="9"/>
  <c r="D108" i="9"/>
</calcChain>
</file>

<file path=xl/sharedStrings.xml><?xml version="1.0" encoding="utf-8"?>
<sst xmlns="http://schemas.openxmlformats.org/spreadsheetml/2006/main" count="249" uniqueCount="106">
  <si>
    <t>Compliance rates – mobile cameras</t>
  </si>
  <si>
    <t>2024-25</t>
  </si>
  <si>
    <t>Quarter</t>
  </si>
  <si>
    <t>Q1 2024-25</t>
  </si>
  <si>
    <t>Q2 2024-25</t>
  </si>
  <si>
    <t>Q3 2024-25</t>
  </si>
  <si>
    <t>Q4 2024-25</t>
  </si>
  <si>
    <t>(Jul - Sep)</t>
  </si>
  <si>
    <t>(Oct - Dec)</t>
  </si>
  <si>
    <t>(Jan - Mar)</t>
  </si>
  <si>
    <t>(Apr-Jun)</t>
  </si>
  <si>
    <t>Vehicle volume</t>
  </si>
  <si>
    <t xml:space="preserve">Infringements issued </t>
  </si>
  <si>
    <t>Compliance rate</t>
  </si>
  <si>
    <t>2023-24</t>
  </si>
  <si>
    <t>Q1 2023-24</t>
  </si>
  <si>
    <t>Q2 2023-24</t>
  </si>
  <si>
    <t>Q3 2023-24</t>
  </si>
  <si>
    <t>Q4 2023-24</t>
  </si>
  <si>
    <t>2022-23</t>
  </si>
  <si>
    <t>Q1 2022-23</t>
  </si>
  <si>
    <t>Q2 2022-23</t>
  </si>
  <si>
    <t>Q3 2022-23</t>
  </si>
  <si>
    <t>Q4 2022-23</t>
  </si>
  <si>
    <t>2021-22</t>
  </si>
  <si>
    <t>Q1 2021-22</t>
  </si>
  <si>
    <t>Q2 2021-22</t>
  </si>
  <si>
    <t>Q3 2021-22</t>
  </si>
  <si>
    <t>Q4 2021-22</t>
  </si>
  <si>
    <t>(Apr - Jun)</t>
  </si>
  <si>
    <t>2020-21</t>
  </si>
  <si>
    <t>Q1 2020-21</t>
  </si>
  <si>
    <t>Q2 2020-21</t>
  </si>
  <si>
    <t>Q3 2020-21</t>
  </si>
  <si>
    <t>Q4 2020-21</t>
  </si>
  <si>
    <t>2019-20</t>
  </si>
  <si>
    <t>Q1 2019-20</t>
  </si>
  <si>
    <t>Q2 2019-20</t>
  </si>
  <si>
    <t>Q3 2019-20</t>
  </si>
  <si>
    <t>Q4 2019-20</t>
  </si>
  <si>
    <t>2018-19</t>
  </si>
  <si>
    <t>Q1 2018-19</t>
  </si>
  <si>
    <t>Q2 2018-19</t>
  </si>
  <si>
    <t>Q3 2018-19</t>
  </si>
  <si>
    <t>Q4 2018-19</t>
  </si>
  <si>
    <t>2017-18</t>
  </si>
  <si>
    <t>Q1 2017-18</t>
  </si>
  <si>
    <t>Q2 2017-18</t>
  </si>
  <si>
    <t>Q3 2017-18</t>
  </si>
  <si>
    <t>Q4 2017-18</t>
  </si>
  <si>
    <t>2016-17</t>
  </si>
  <si>
    <t>Q1 2016-17</t>
  </si>
  <si>
    <t>Q2 2016-17</t>
  </si>
  <si>
    <t>Q3 2016-17</t>
  </si>
  <si>
    <t>Q4 2016-17</t>
  </si>
  <si>
    <t>2015-16</t>
  </si>
  <si>
    <t>Q1 2015-16</t>
  </si>
  <si>
    <t>Q2 2015-16</t>
  </si>
  <si>
    <t>Q3 2015-16</t>
  </si>
  <si>
    <t>Q4 2015-16</t>
  </si>
  <si>
    <t>2014-15</t>
  </si>
  <si>
    <t>Q1 2014-15</t>
  </si>
  <si>
    <t>Q2 2014-15</t>
  </si>
  <si>
    <t>Q3 2014-15</t>
  </si>
  <si>
    <t>Q4 2014-15</t>
  </si>
  <si>
    <t>2013-14</t>
  </si>
  <si>
    <t>Q1 2013-14</t>
  </si>
  <si>
    <t>Q2 2013-14</t>
  </si>
  <si>
    <t>Q3 2013-14</t>
  </si>
  <si>
    <t>Q4 2013-14</t>
  </si>
  <si>
    <t>2012-13</t>
  </si>
  <si>
    <t>Q1 2012-13</t>
  </si>
  <si>
    <t>Q2 2012-13</t>
  </si>
  <si>
    <t>Q3 2012-13</t>
  </si>
  <si>
    <t>Q4 2012-13</t>
  </si>
  <si>
    <t>2011-12</t>
  </si>
  <si>
    <t>Q1 2011-12</t>
  </si>
  <si>
    <t>Q2 2011-12</t>
  </si>
  <si>
    <t>Q3 2011-12</t>
  </si>
  <si>
    <t>Q4 2011-12</t>
  </si>
  <si>
    <t>2010-11</t>
  </si>
  <si>
    <t>Q1 2010-11</t>
  </si>
  <si>
    <t>Q2 2010-11</t>
  </si>
  <si>
    <t>Q3 2010-11</t>
  </si>
  <si>
    <t>Q4 2010-11</t>
  </si>
  <si>
    <t>2009-10</t>
  </si>
  <si>
    <t>Q1 2009-10</t>
  </si>
  <si>
    <t>Q2 2009-10</t>
  </si>
  <si>
    <t>Q3 2009-10</t>
  </si>
  <si>
    <t>Q4 2009-10</t>
  </si>
  <si>
    <t>2008-09</t>
  </si>
  <si>
    <t>Q1 2008-09</t>
  </si>
  <si>
    <t>Q2 2008-09</t>
  </si>
  <si>
    <t>Q3 2008-09</t>
  </si>
  <si>
    <t>Q4 2008-09</t>
  </si>
  <si>
    <t>2007-08</t>
  </si>
  <si>
    <t>Q1 2007-08</t>
  </si>
  <si>
    <t>Q2 2007-08</t>
  </si>
  <si>
    <t>Q3 2007-08</t>
  </si>
  <si>
    <t>Q4 2007-08</t>
  </si>
  <si>
    <t>2006-07</t>
  </si>
  <si>
    <t>Q1 2006-07</t>
  </si>
  <si>
    <t>Q2 2006-07</t>
  </si>
  <si>
    <t>Q3 2006-07</t>
  </si>
  <si>
    <t>Q4 2006-07</t>
  </si>
  <si>
    <t>All mobile cameras record the number of vehicles assessed.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</si>
</sst>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1"/>
      <color indexed="8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top"/>
    </xf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 applyAlignment="1"/>
    <xf numFmtId="0" fontId="4" fillId="0" borderId="0" xfId="0" applyFont="1">
      <alignment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10" fontId="6" fillId="0" borderId="0" xfId="1" applyNumberFormat="1" applyFont="1" applyFill="1" applyBorder="1" applyAlignment="1">
      <alignment vertical="center"/>
    </xf>
    <xf numFmtId="10" fontId="8" fillId="0" borderId="0" xfId="1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/>
    </xf>
    <xf numFmtId="10" fontId="6" fillId="0" borderId="2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7" fontId="7" fillId="0" borderId="5" xfId="0" applyNumberFormat="1" applyFont="1" applyBorder="1" applyAlignment="1">
      <alignment horizontal="center" vertical="center" wrapText="1"/>
    </xf>
    <xf numFmtId="17" fontId="7" fillId="0" borderId="6" xfId="0" applyNumberFormat="1" applyFont="1" applyBorder="1" applyAlignment="1">
      <alignment horizontal="center" vertical="center" wrapText="1"/>
    </xf>
    <xf numFmtId="17" fontId="7" fillId="0" borderId="7" xfId="0" applyNumberFormat="1" applyFont="1" applyBorder="1" applyAlignment="1">
      <alignment horizontal="center" vertical="center" wrapText="1"/>
    </xf>
    <xf numFmtId="17" fontId="7" fillId="0" borderId="8" xfId="0" applyNumberFormat="1" applyFont="1" applyBorder="1" applyAlignment="1">
      <alignment horizontal="center" vertical="center" wrapText="1"/>
    </xf>
    <xf numFmtId="17" fontId="7" fillId="0" borderId="9" xfId="0" applyNumberFormat="1" applyFont="1" applyBorder="1" applyAlignment="1">
      <alignment horizontal="center" vertical="center" wrapText="1"/>
    </xf>
    <xf numFmtId="17" fontId="7" fillId="0" borderId="10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9" fillId="0" borderId="2" xfId="0" applyNumberFormat="1" applyFont="1" applyBorder="1" applyAlignment="1">
      <alignment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top" wrapText="1" readingOrder="1"/>
    </xf>
  </cellXfs>
  <cellStyles count="4">
    <cellStyle name="Comma 2" xfId="3" xr:uid="{52398C30-DC72-4C8F-B9B0-4CAC6C7CABDB}"/>
    <cellStyle name="Normal" xfId="0" builtinId="0"/>
    <cellStyle name="Normal 2" xfId="2" xr:uid="{E0CD7615-0DFE-438B-8413-064FC7DB27D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B4DFA-22E6-45B2-A2DE-1E7D885A6503}">
  <dimension ref="B2:AQ176"/>
  <sheetViews>
    <sheetView showGridLines="0" tabSelected="1" zoomScaleNormal="100" workbookViewId="0">
      <selection activeCell="J25" sqref="J25"/>
    </sheetView>
  </sheetViews>
  <sheetFormatPr defaultColWidth="9.1796875" defaultRowHeight="12.5" x14ac:dyDescent="0.25"/>
  <cols>
    <col min="1" max="1" width="4.7265625" style="2" customWidth="1"/>
    <col min="2" max="2" width="3.54296875" style="2" customWidth="1"/>
    <col min="3" max="3" width="39.453125" style="2" customWidth="1"/>
    <col min="4" max="4" width="18.453125" style="2" customWidth="1"/>
    <col min="5" max="6" width="17.1796875" style="2" customWidth="1"/>
    <col min="7" max="7" width="16.7265625" style="2" customWidth="1"/>
    <col min="8" max="8" width="3.7265625" style="2" customWidth="1"/>
    <col min="9" max="46" width="11.54296875" style="2" bestFit="1" customWidth="1"/>
    <col min="47" max="16384" width="9.1796875" style="2"/>
  </cols>
  <sheetData>
    <row r="2" spans="3:8" s="1" customFormat="1" ht="40" customHeight="1" x14ac:dyDescent="0.25">
      <c r="C2" s="35" t="s">
        <v>0</v>
      </c>
      <c r="D2" s="35"/>
      <c r="E2" s="35"/>
      <c r="F2" s="35"/>
      <c r="G2" s="35"/>
      <c r="H2" s="22"/>
    </row>
    <row r="3" spans="3:8" s="1" customFormat="1" ht="24" customHeight="1" x14ac:dyDescent="0.25">
      <c r="C3" s="22"/>
      <c r="D3" s="22"/>
      <c r="E3" s="22"/>
      <c r="F3" s="22"/>
      <c r="G3" s="22"/>
      <c r="H3" s="22"/>
    </row>
    <row r="4" spans="3:8" s="1" customFormat="1" ht="24" customHeight="1" x14ac:dyDescent="0.25">
      <c r="C4" s="5"/>
      <c r="D4" s="27" t="s">
        <v>1</v>
      </c>
      <c r="E4" s="28"/>
      <c r="F4" s="28"/>
      <c r="G4" s="29"/>
      <c r="H4" s="22"/>
    </row>
    <row r="5" spans="3:8" s="1" customFormat="1" ht="18.75" customHeight="1" x14ac:dyDescent="0.25">
      <c r="C5" s="30" t="s">
        <v>2</v>
      </c>
      <c r="D5" s="15" t="s">
        <v>3</v>
      </c>
      <c r="E5" s="15" t="s">
        <v>4</v>
      </c>
      <c r="F5" s="19" t="s">
        <v>5</v>
      </c>
      <c r="G5" s="19" t="s">
        <v>6</v>
      </c>
      <c r="H5" s="22"/>
    </row>
    <row r="6" spans="3:8" s="1" customFormat="1" ht="16.399999999999999" customHeight="1" x14ac:dyDescent="0.25">
      <c r="C6" s="31"/>
      <c r="D6" s="17" t="s">
        <v>7</v>
      </c>
      <c r="E6" s="17" t="s">
        <v>8</v>
      </c>
      <c r="F6" s="20" t="s">
        <v>9</v>
      </c>
      <c r="G6" s="20" t="s">
        <v>10</v>
      </c>
      <c r="H6" s="22"/>
    </row>
    <row r="7" spans="3:8" s="1" customFormat="1" ht="24" customHeight="1" x14ac:dyDescent="0.25">
      <c r="C7" s="4" t="s">
        <v>11</v>
      </c>
      <c r="D7" s="24">
        <v>18003230</v>
      </c>
      <c r="E7" s="24">
        <v>18823232</v>
      </c>
      <c r="F7" s="24">
        <v>18764935</v>
      </c>
      <c r="G7" s="9">
        <v>18611127</v>
      </c>
      <c r="H7" s="22"/>
    </row>
    <row r="8" spans="3:8" s="1" customFormat="1" ht="24" customHeight="1" x14ac:dyDescent="0.25">
      <c r="C8" s="11" t="s">
        <v>12</v>
      </c>
      <c r="D8" s="9">
        <v>98927</v>
      </c>
      <c r="E8" s="9">
        <v>69490</v>
      </c>
      <c r="F8" s="9">
        <v>152181</v>
      </c>
      <c r="G8" s="9">
        <v>131207</v>
      </c>
      <c r="H8" s="22"/>
    </row>
    <row r="9" spans="3:8" s="1" customFormat="1" ht="24" customHeight="1" x14ac:dyDescent="0.25">
      <c r="C9" s="10" t="s">
        <v>13</v>
      </c>
      <c r="D9" s="13">
        <f>(D7-D8)/D7</f>
        <v>0.99450504159531372</v>
      </c>
      <c r="E9" s="13">
        <f>(E7-E8)/E7</f>
        <v>0.99630828542090966</v>
      </c>
      <c r="F9" s="13">
        <f>(F7-F8)/F7</f>
        <v>0.99189013977399865</v>
      </c>
      <c r="G9" s="13">
        <f>(G7-G8)/G7</f>
        <v>0.99295007766053067</v>
      </c>
      <c r="H9" s="22"/>
    </row>
    <row r="10" spans="3:8" s="1" customFormat="1" ht="24" customHeight="1" x14ac:dyDescent="0.25">
      <c r="C10" s="22"/>
      <c r="D10" s="22"/>
      <c r="E10" s="22"/>
      <c r="F10" s="22"/>
      <c r="G10" s="22"/>
      <c r="H10" s="22"/>
    </row>
    <row r="11" spans="3:8" s="1" customFormat="1" ht="24" customHeight="1" x14ac:dyDescent="0.25">
      <c r="C11" s="5"/>
      <c r="D11" s="27" t="s">
        <v>14</v>
      </c>
      <c r="E11" s="28"/>
      <c r="F11" s="28"/>
      <c r="G11" s="29"/>
      <c r="H11" s="22"/>
    </row>
    <row r="12" spans="3:8" s="1" customFormat="1" ht="18.75" customHeight="1" x14ac:dyDescent="0.25">
      <c r="C12" s="30" t="s">
        <v>2</v>
      </c>
      <c r="D12" s="15" t="s">
        <v>15</v>
      </c>
      <c r="E12" s="15" t="s">
        <v>16</v>
      </c>
      <c r="F12" s="19" t="s">
        <v>17</v>
      </c>
      <c r="G12" s="19" t="s">
        <v>18</v>
      </c>
      <c r="H12" s="22"/>
    </row>
    <row r="13" spans="3:8" s="1" customFormat="1" ht="11.25" customHeight="1" x14ac:dyDescent="0.25">
      <c r="C13" s="31"/>
      <c r="D13" s="17" t="s">
        <v>7</v>
      </c>
      <c r="E13" s="17" t="s">
        <v>8</v>
      </c>
      <c r="F13" s="20" t="s">
        <v>9</v>
      </c>
      <c r="G13" s="20" t="s">
        <v>10</v>
      </c>
      <c r="H13" s="22"/>
    </row>
    <row r="14" spans="3:8" s="1" customFormat="1" ht="24" customHeight="1" x14ac:dyDescent="0.25">
      <c r="C14" s="4" t="s">
        <v>11</v>
      </c>
      <c r="D14" s="24">
        <v>17687404</v>
      </c>
      <c r="E14" s="24">
        <v>18076364</v>
      </c>
      <c r="F14" s="24">
        <v>15437248</v>
      </c>
      <c r="G14" s="9">
        <v>16534274</v>
      </c>
      <c r="H14" s="22"/>
    </row>
    <row r="15" spans="3:8" s="1" customFormat="1" ht="24" customHeight="1" x14ac:dyDescent="0.25">
      <c r="C15" s="11" t="s">
        <v>12</v>
      </c>
      <c r="D15" s="9">
        <v>143986</v>
      </c>
      <c r="E15" s="9">
        <v>142643</v>
      </c>
      <c r="F15" s="9">
        <v>130531</v>
      </c>
      <c r="G15" s="9">
        <v>123877</v>
      </c>
      <c r="H15" s="22"/>
    </row>
    <row r="16" spans="3:8" s="1" customFormat="1" ht="24" customHeight="1" x14ac:dyDescent="0.25">
      <c r="C16" s="10" t="s">
        <v>13</v>
      </c>
      <c r="D16" s="13">
        <f>(D14-D15)/D14</f>
        <v>0.99185940457966582</v>
      </c>
      <c r="E16" s="13">
        <f>(E14-E15)/E14</f>
        <v>0.99210886658400987</v>
      </c>
      <c r="F16" s="13">
        <f>(F14-F15)/F14</f>
        <v>0.99154441257923687</v>
      </c>
      <c r="G16" s="13">
        <f>(G14-G15)/G14</f>
        <v>0.99250786578231376</v>
      </c>
      <c r="H16" s="22"/>
    </row>
    <row r="17" spans="3:43" s="1" customFormat="1" ht="24" customHeight="1" x14ac:dyDescent="0.25">
      <c r="C17" s="22"/>
      <c r="D17" s="22"/>
      <c r="E17" s="22"/>
      <c r="F17" s="22"/>
      <c r="G17" s="22"/>
      <c r="H17" s="22"/>
    </row>
    <row r="18" spans="3:43" s="3" customFormat="1" ht="25" customHeight="1" x14ac:dyDescent="0.25">
      <c r="C18" s="5"/>
      <c r="D18" s="27" t="s">
        <v>19</v>
      </c>
      <c r="E18" s="28"/>
      <c r="F18" s="28"/>
      <c r="G18" s="29"/>
    </row>
    <row r="19" spans="3:43" s="6" customFormat="1" ht="14" x14ac:dyDescent="0.25">
      <c r="C19" s="33" t="s">
        <v>2</v>
      </c>
      <c r="D19" s="15" t="s">
        <v>20</v>
      </c>
      <c r="E19" s="15" t="s">
        <v>21</v>
      </c>
      <c r="F19" s="19" t="s">
        <v>22</v>
      </c>
      <c r="G19" s="19" t="s">
        <v>23</v>
      </c>
    </row>
    <row r="20" spans="3:43" s="6" customFormat="1" ht="14" x14ac:dyDescent="0.25">
      <c r="C20" s="34"/>
      <c r="D20" s="17" t="s">
        <v>7</v>
      </c>
      <c r="E20" s="17" t="s">
        <v>8</v>
      </c>
      <c r="F20" s="20" t="s">
        <v>9</v>
      </c>
      <c r="G20" s="20" t="s">
        <v>10</v>
      </c>
    </row>
    <row r="21" spans="3:43" s="3" customFormat="1" ht="18" customHeight="1" x14ac:dyDescent="0.25">
      <c r="C21" s="4" t="s">
        <v>11</v>
      </c>
      <c r="D21" s="24">
        <v>16990817</v>
      </c>
      <c r="E21" s="24">
        <v>17916936</v>
      </c>
      <c r="F21" s="24">
        <v>19096068</v>
      </c>
      <c r="G21" s="9">
        <v>18323122</v>
      </c>
    </row>
    <row r="22" spans="3:43" s="3" customFormat="1" ht="18" customHeight="1" x14ac:dyDescent="0.25">
      <c r="C22" s="11" t="s">
        <v>12</v>
      </c>
      <c r="D22" s="9">
        <v>135352</v>
      </c>
      <c r="E22" s="9">
        <v>148690</v>
      </c>
      <c r="F22" s="9">
        <v>152080</v>
      </c>
      <c r="G22" s="9">
        <v>139786</v>
      </c>
    </row>
    <row r="23" spans="3:43" s="14" customFormat="1" ht="18" customHeight="1" x14ac:dyDescent="0.25">
      <c r="C23" s="10" t="s">
        <v>13</v>
      </c>
      <c r="D23" s="13">
        <f>(D21-D22)/D21</f>
        <v>0.99203381450109196</v>
      </c>
      <c r="E23" s="13">
        <f>(E21-E22)/E21</f>
        <v>0.99170114800878906</v>
      </c>
      <c r="F23" s="13">
        <f>(F21-F22)/F21</f>
        <v>0.99203605684688601</v>
      </c>
      <c r="G23" s="13">
        <f>(G21-G22)/G21</f>
        <v>0.99237105990998697</v>
      </c>
    </row>
    <row r="24" spans="3:43" s="3" customFormat="1" ht="18" customHeight="1" x14ac:dyDescent="0.25"/>
    <row r="25" spans="3:43" ht="18" customHeight="1" x14ac:dyDescent="0.25">
      <c r="C25" s="5"/>
      <c r="D25" s="27" t="s">
        <v>24</v>
      </c>
      <c r="E25" s="28"/>
      <c r="F25" s="28"/>
      <c r="G25" s="29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</row>
    <row r="26" spans="3:43" ht="18" customHeight="1" x14ac:dyDescent="0.25">
      <c r="C26" s="33" t="s">
        <v>2</v>
      </c>
      <c r="D26" s="15" t="s">
        <v>25</v>
      </c>
      <c r="E26" s="15" t="s">
        <v>26</v>
      </c>
      <c r="F26" s="19" t="s">
        <v>27</v>
      </c>
      <c r="G26" s="19" t="s">
        <v>28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</row>
    <row r="27" spans="3:43" ht="18" customHeight="1" x14ac:dyDescent="0.25">
      <c r="C27" s="34"/>
      <c r="D27" s="17" t="s">
        <v>7</v>
      </c>
      <c r="E27" s="17" t="s">
        <v>8</v>
      </c>
      <c r="F27" s="20" t="s">
        <v>9</v>
      </c>
      <c r="G27" s="20" t="s">
        <v>29</v>
      </c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</row>
    <row r="28" spans="3:43" s="3" customFormat="1" ht="21.75" customHeight="1" x14ac:dyDescent="0.25">
      <c r="C28" s="10" t="s">
        <v>11</v>
      </c>
      <c r="D28" s="24">
        <v>14343191</v>
      </c>
      <c r="E28" s="24">
        <v>18264910</v>
      </c>
      <c r="F28" s="24">
        <v>18231343</v>
      </c>
      <c r="G28" s="24">
        <v>18286932</v>
      </c>
    </row>
    <row r="29" spans="3:43" s="6" customFormat="1" ht="16.899999999999999" customHeight="1" x14ac:dyDescent="0.25">
      <c r="C29" s="23" t="s">
        <v>12</v>
      </c>
      <c r="D29" s="9">
        <v>118045</v>
      </c>
      <c r="E29" s="9">
        <v>162360</v>
      </c>
      <c r="F29" s="9">
        <v>165137</v>
      </c>
      <c r="G29" s="9">
        <v>155402</v>
      </c>
    </row>
    <row r="30" spans="3:43" s="6" customFormat="1" ht="17.649999999999999" customHeight="1" x14ac:dyDescent="0.25">
      <c r="C30" s="10" t="s">
        <v>13</v>
      </c>
      <c r="D30" s="13">
        <f>(D28-D29)/D28</f>
        <v>0.99176996248603255</v>
      </c>
      <c r="E30" s="13">
        <f>(E28-E29)/E28</f>
        <v>0.99111082397887529</v>
      </c>
      <c r="F30" s="13">
        <f>(F28-F29)/F28</f>
        <v>0.99094213739492476</v>
      </c>
      <c r="G30" s="13">
        <f>(G28-G29)/G28</f>
        <v>0.99150201903741975</v>
      </c>
    </row>
    <row r="31" spans="3:43" s="3" customFormat="1" ht="18" customHeight="1" x14ac:dyDescent="0.25"/>
    <row r="32" spans="3:43" s="3" customFormat="1" ht="18" customHeight="1" x14ac:dyDescent="0.25">
      <c r="C32" s="5"/>
      <c r="D32" s="27" t="s">
        <v>30</v>
      </c>
      <c r="E32" s="28"/>
      <c r="F32" s="28"/>
      <c r="G32" s="29"/>
    </row>
    <row r="33" spans="3:43" s="14" customFormat="1" ht="18" customHeight="1" x14ac:dyDescent="0.25">
      <c r="C33" s="33" t="s">
        <v>2</v>
      </c>
      <c r="D33" s="15" t="s">
        <v>31</v>
      </c>
      <c r="E33" s="15" t="s">
        <v>32</v>
      </c>
      <c r="F33" s="19" t="s">
        <v>33</v>
      </c>
      <c r="G33" s="19" t="s">
        <v>34</v>
      </c>
    </row>
    <row r="34" spans="3:43" s="3" customFormat="1" ht="18" customHeight="1" x14ac:dyDescent="0.25">
      <c r="C34" s="34"/>
      <c r="D34" s="17" t="s">
        <v>7</v>
      </c>
      <c r="E34" s="17" t="s">
        <v>8</v>
      </c>
      <c r="F34" s="20" t="s">
        <v>9</v>
      </c>
      <c r="G34" s="20" t="s">
        <v>29</v>
      </c>
      <c r="H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3:43" s="3" customFormat="1" ht="25" customHeight="1" x14ac:dyDescent="0.25">
      <c r="C35" s="10" t="s">
        <v>11</v>
      </c>
      <c r="D35" s="24">
        <v>8634868</v>
      </c>
      <c r="E35" s="24">
        <v>14466005</v>
      </c>
      <c r="F35" s="24">
        <v>17583168</v>
      </c>
      <c r="G35" s="24">
        <v>18358331</v>
      </c>
    </row>
    <row r="36" spans="3:43" s="6" customFormat="1" ht="16.149999999999999" customHeight="1" x14ac:dyDescent="0.25">
      <c r="C36" s="10" t="s">
        <v>12</v>
      </c>
      <c r="D36" s="24">
        <v>80245</v>
      </c>
      <c r="E36" s="24">
        <v>130880</v>
      </c>
      <c r="F36" s="24">
        <v>161194</v>
      </c>
      <c r="G36" s="24">
        <v>153371</v>
      </c>
    </row>
    <row r="37" spans="3:43" s="6" customFormat="1" ht="17.649999999999999" customHeight="1" x14ac:dyDescent="0.25">
      <c r="C37" s="10" t="s">
        <v>13</v>
      </c>
      <c r="D37" s="13">
        <f>(D35-D36)/D35</f>
        <v>0.99070686430875377</v>
      </c>
      <c r="E37" s="13">
        <f>(E35-E36)/E35</f>
        <v>0.99095258158696886</v>
      </c>
      <c r="F37" s="13">
        <f>(F35-F36)/F35</f>
        <v>0.99083248251964606</v>
      </c>
      <c r="G37" s="13">
        <f>(G35-G36)/G35</f>
        <v>0.99164570025456023</v>
      </c>
    </row>
    <row r="38" spans="3:43" s="3" customFormat="1" ht="18" customHeight="1" x14ac:dyDescent="0.25"/>
    <row r="39" spans="3:43" s="3" customFormat="1" ht="18" customHeight="1" x14ac:dyDescent="0.25">
      <c r="C39" s="5"/>
      <c r="D39" s="27" t="s">
        <v>35</v>
      </c>
      <c r="E39" s="28"/>
      <c r="F39" s="28"/>
      <c r="G39" s="29"/>
    </row>
    <row r="40" spans="3:43" s="14" customFormat="1" ht="18" customHeight="1" x14ac:dyDescent="0.25">
      <c r="C40" s="33" t="s">
        <v>2</v>
      </c>
      <c r="D40" s="15" t="s">
        <v>36</v>
      </c>
      <c r="E40" s="15" t="s">
        <v>37</v>
      </c>
      <c r="F40" s="19" t="s">
        <v>38</v>
      </c>
      <c r="G40" s="19" t="s">
        <v>39</v>
      </c>
    </row>
    <row r="41" spans="3:43" s="3" customFormat="1" ht="18" customHeight="1" x14ac:dyDescent="0.25">
      <c r="C41" s="34"/>
      <c r="D41" s="17" t="s">
        <v>7</v>
      </c>
      <c r="E41" s="17" t="s">
        <v>8</v>
      </c>
      <c r="F41" s="20" t="s">
        <v>9</v>
      </c>
      <c r="G41" s="20" t="s">
        <v>29</v>
      </c>
      <c r="H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3:43" s="3" customFormat="1" ht="25" customHeight="1" x14ac:dyDescent="0.25">
      <c r="C42" s="10" t="s">
        <v>11</v>
      </c>
      <c r="D42" s="24">
        <v>9865564</v>
      </c>
      <c r="E42" s="24">
        <v>9719665</v>
      </c>
      <c r="F42" s="24">
        <v>10770036</v>
      </c>
      <c r="G42" s="24">
        <v>9375545</v>
      </c>
    </row>
    <row r="43" spans="3:43" s="6" customFormat="1" ht="16.149999999999999" customHeight="1" x14ac:dyDescent="0.25">
      <c r="C43" s="10" t="s">
        <v>12</v>
      </c>
      <c r="D43" s="24">
        <v>89448</v>
      </c>
      <c r="E43" s="24">
        <v>84489</v>
      </c>
      <c r="F43" s="24">
        <v>98313</v>
      </c>
      <c r="G43" s="24">
        <v>85402</v>
      </c>
    </row>
    <row r="44" spans="3:43" s="6" customFormat="1" ht="15.4" customHeight="1" x14ac:dyDescent="0.25">
      <c r="C44" s="10" t="s">
        <v>13</v>
      </c>
      <c r="D44" s="13">
        <f>(D42-D43)/D42</f>
        <v>0.99093331106057392</v>
      </c>
      <c r="E44" s="13">
        <f>(E42-E43)/E42</f>
        <v>0.99130741645931209</v>
      </c>
      <c r="F44" s="13">
        <f>(F42-F43)/F42</f>
        <v>0.99087161825642922</v>
      </c>
      <c r="G44" s="13">
        <f>(G42-G43)/G42</f>
        <v>0.99089098287086241</v>
      </c>
    </row>
    <row r="45" spans="3:43" s="3" customFormat="1" ht="18" customHeight="1" x14ac:dyDescent="0.25"/>
    <row r="46" spans="3:43" s="3" customFormat="1" ht="18" customHeight="1" x14ac:dyDescent="0.25">
      <c r="C46" s="5"/>
      <c r="D46" s="27" t="s">
        <v>40</v>
      </c>
      <c r="E46" s="28"/>
      <c r="F46" s="28"/>
      <c r="G46" s="29"/>
    </row>
    <row r="47" spans="3:43" s="14" customFormat="1" ht="18" customHeight="1" x14ac:dyDescent="0.25">
      <c r="C47" s="33" t="s">
        <v>2</v>
      </c>
      <c r="D47" s="15" t="s">
        <v>41</v>
      </c>
      <c r="E47" s="15" t="s">
        <v>42</v>
      </c>
      <c r="F47" s="19" t="s">
        <v>43</v>
      </c>
      <c r="G47" s="19" t="s">
        <v>44</v>
      </c>
    </row>
    <row r="48" spans="3:43" s="3" customFormat="1" ht="18" customHeight="1" x14ac:dyDescent="0.25">
      <c r="C48" s="34"/>
      <c r="D48" s="17" t="s">
        <v>7</v>
      </c>
      <c r="E48" s="17" t="s">
        <v>8</v>
      </c>
      <c r="F48" s="20" t="s">
        <v>9</v>
      </c>
      <c r="G48" s="20" t="s">
        <v>29</v>
      </c>
      <c r="H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</row>
    <row r="49" spans="3:43" s="3" customFormat="1" ht="25" customHeight="1" x14ac:dyDescent="0.25">
      <c r="C49" s="10" t="s">
        <v>11</v>
      </c>
      <c r="D49" s="24">
        <v>9480301</v>
      </c>
      <c r="E49" s="24">
        <v>9804997</v>
      </c>
      <c r="F49" s="24">
        <v>9783796</v>
      </c>
      <c r="G49" s="24">
        <v>9977314</v>
      </c>
    </row>
    <row r="50" spans="3:43" s="6" customFormat="1" ht="14" x14ac:dyDescent="0.25">
      <c r="C50" s="10" t="s">
        <v>12</v>
      </c>
      <c r="D50" s="24">
        <v>92013</v>
      </c>
      <c r="E50" s="24">
        <v>89475</v>
      </c>
      <c r="F50" s="24">
        <v>90644</v>
      </c>
      <c r="G50" s="24">
        <v>93801</v>
      </c>
    </row>
    <row r="51" spans="3:43" s="6" customFormat="1" ht="14" x14ac:dyDescent="0.25">
      <c r="C51" s="10" t="s">
        <v>13</v>
      </c>
      <c r="D51" s="13">
        <f>(D49-D50)/D49</f>
        <v>0.99029429550812786</v>
      </c>
      <c r="E51" s="13">
        <f>(E49-E50)/E49</f>
        <v>0.99087455100700184</v>
      </c>
      <c r="F51" s="13">
        <f>(F49-F50)/F49</f>
        <v>0.9907352933360426</v>
      </c>
      <c r="G51" s="13">
        <f>(G49-G50)/G49</f>
        <v>0.99059857192025835</v>
      </c>
    </row>
    <row r="52" spans="3:43" s="3" customFormat="1" ht="18" customHeight="1" x14ac:dyDescent="0.25"/>
    <row r="53" spans="3:43" s="3" customFormat="1" ht="18" customHeight="1" x14ac:dyDescent="0.25">
      <c r="C53" s="5"/>
      <c r="D53" s="27" t="s">
        <v>45</v>
      </c>
      <c r="E53" s="28"/>
      <c r="F53" s="28"/>
      <c r="G53" s="29"/>
    </row>
    <row r="54" spans="3:43" s="14" customFormat="1" ht="18" customHeight="1" x14ac:dyDescent="0.25">
      <c r="C54" s="33" t="s">
        <v>2</v>
      </c>
      <c r="D54" s="15" t="s">
        <v>46</v>
      </c>
      <c r="E54" s="15" t="s">
        <v>47</v>
      </c>
      <c r="F54" s="19" t="s">
        <v>48</v>
      </c>
      <c r="G54" s="19" t="s">
        <v>49</v>
      </c>
    </row>
    <row r="55" spans="3:43" s="3" customFormat="1" ht="18" customHeight="1" x14ac:dyDescent="0.25">
      <c r="C55" s="34"/>
      <c r="D55" s="17" t="s">
        <v>7</v>
      </c>
      <c r="E55" s="17" t="s">
        <v>8</v>
      </c>
      <c r="F55" s="20" t="s">
        <v>9</v>
      </c>
      <c r="G55" s="20" t="s">
        <v>29</v>
      </c>
      <c r="H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</row>
    <row r="56" spans="3:43" s="3" customFormat="1" ht="25" customHeight="1" x14ac:dyDescent="0.25">
      <c r="C56" s="10" t="s">
        <v>11</v>
      </c>
      <c r="D56" s="24">
        <v>11200280</v>
      </c>
      <c r="E56" s="24">
        <v>11616501</v>
      </c>
      <c r="F56" s="24">
        <v>10649048</v>
      </c>
      <c r="G56" s="24">
        <v>10252096</v>
      </c>
    </row>
    <row r="57" spans="3:43" s="6" customFormat="1" ht="14" x14ac:dyDescent="0.25">
      <c r="C57" s="10" t="s">
        <v>12</v>
      </c>
      <c r="D57" s="24">
        <v>93561</v>
      </c>
      <c r="E57" s="24">
        <v>92317</v>
      </c>
      <c r="F57" s="24">
        <v>98024</v>
      </c>
      <c r="G57" s="24">
        <v>101010</v>
      </c>
    </row>
    <row r="58" spans="3:43" s="6" customFormat="1" ht="14" x14ac:dyDescent="0.25">
      <c r="C58" s="10" t="s">
        <v>13</v>
      </c>
      <c r="D58" s="13">
        <f>(D56-D57)/D56</f>
        <v>0.99164654812201125</v>
      </c>
      <c r="E58" s="13">
        <f>(E56-E57)/E56</f>
        <v>0.99205294262015731</v>
      </c>
      <c r="F58" s="13">
        <f>(F56-F57)/F56</f>
        <v>0.99079504571676269</v>
      </c>
      <c r="G58" s="13">
        <f>(G56-G57)/G56</f>
        <v>0.99014738059417318</v>
      </c>
    </row>
    <row r="59" spans="3:43" s="3" customFormat="1" ht="18" customHeight="1" x14ac:dyDescent="0.25"/>
    <row r="60" spans="3:43" s="3" customFormat="1" ht="18" customHeight="1" x14ac:dyDescent="0.25"/>
    <row r="61" spans="3:43" s="14" customFormat="1" ht="18" customHeight="1" x14ac:dyDescent="0.25">
      <c r="C61" s="5"/>
      <c r="D61" s="27" t="s">
        <v>50</v>
      </c>
      <c r="E61" s="28"/>
      <c r="F61" s="28"/>
      <c r="G61" s="29"/>
    </row>
    <row r="62" spans="3:43" s="14" customFormat="1" ht="18" customHeight="1" x14ac:dyDescent="0.25">
      <c r="C62" s="33" t="s">
        <v>2</v>
      </c>
      <c r="D62" s="15" t="s">
        <v>51</v>
      </c>
      <c r="E62" s="19" t="s">
        <v>52</v>
      </c>
      <c r="F62" s="19" t="s">
        <v>53</v>
      </c>
      <c r="G62" s="19" t="s">
        <v>54</v>
      </c>
    </row>
    <row r="63" spans="3:43" s="3" customFormat="1" ht="25" customHeight="1" x14ac:dyDescent="0.25">
      <c r="C63" s="34"/>
      <c r="D63" s="17" t="s">
        <v>7</v>
      </c>
      <c r="E63" s="20" t="s">
        <v>8</v>
      </c>
      <c r="F63" s="20" t="s">
        <v>9</v>
      </c>
      <c r="G63" s="20" t="s">
        <v>29</v>
      </c>
    </row>
    <row r="64" spans="3:43" s="6" customFormat="1" ht="16.899999999999999" customHeight="1" x14ac:dyDescent="0.25">
      <c r="C64" s="10" t="s">
        <v>11</v>
      </c>
      <c r="D64" s="24">
        <v>11651873</v>
      </c>
      <c r="E64" s="24">
        <v>12390165</v>
      </c>
      <c r="F64" s="24">
        <v>11892139</v>
      </c>
      <c r="G64" s="24">
        <v>11209197</v>
      </c>
    </row>
    <row r="65" spans="3:7" s="6" customFormat="1" ht="15.4" customHeight="1" x14ac:dyDescent="0.25">
      <c r="C65" s="10" t="s">
        <v>12</v>
      </c>
      <c r="D65" s="24">
        <v>100015</v>
      </c>
      <c r="E65" s="24">
        <v>104953</v>
      </c>
      <c r="F65" s="24">
        <v>94438</v>
      </c>
      <c r="G65" s="24">
        <v>92967</v>
      </c>
    </row>
    <row r="66" spans="3:7" s="3" customFormat="1" ht="18" customHeight="1" x14ac:dyDescent="0.25">
      <c r="C66" s="10" t="s">
        <v>13</v>
      </c>
      <c r="D66" s="13">
        <f>(D64-D65)/D64</f>
        <v>0.99141640146609911</v>
      </c>
      <c r="E66" s="13">
        <f>(E64-E65)/E64</f>
        <v>0.99152932991610687</v>
      </c>
      <c r="F66" s="13">
        <f>(F64-F65)/F64</f>
        <v>0.9920587877420538</v>
      </c>
      <c r="G66" s="13">
        <f>(G64-G65)/G64</f>
        <v>0.99170618555459411</v>
      </c>
    </row>
    <row r="67" spans="3:7" s="3" customFormat="1" ht="18" customHeight="1" x14ac:dyDescent="0.25"/>
    <row r="68" spans="3:7" s="14" customFormat="1" ht="18" customHeight="1" x14ac:dyDescent="0.25">
      <c r="C68" s="3"/>
      <c r="D68" s="27" t="s">
        <v>55</v>
      </c>
      <c r="E68" s="28"/>
      <c r="F68" s="28"/>
      <c r="G68" s="29"/>
    </row>
    <row r="69" spans="3:7" s="14" customFormat="1" ht="18" customHeight="1" x14ac:dyDescent="0.25">
      <c r="C69" s="33" t="s">
        <v>2</v>
      </c>
      <c r="D69" s="15" t="s">
        <v>56</v>
      </c>
      <c r="E69" s="19" t="s">
        <v>57</v>
      </c>
      <c r="F69" s="19" t="s">
        <v>58</v>
      </c>
      <c r="G69" s="19" t="s">
        <v>59</v>
      </c>
    </row>
    <row r="70" spans="3:7" s="3" customFormat="1" ht="25" customHeight="1" x14ac:dyDescent="0.25">
      <c r="C70" s="34"/>
      <c r="D70" s="17" t="s">
        <v>7</v>
      </c>
      <c r="E70" s="20" t="s">
        <v>8</v>
      </c>
      <c r="F70" s="20" t="s">
        <v>9</v>
      </c>
      <c r="G70" s="20" t="s">
        <v>29</v>
      </c>
    </row>
    <row r="71" spans="3:7" s="6" customFormat="1" ht="16.149999999999999" customHeight="1" x14ac:dyDescent="0.25">
      <c r="C71" s="10" t="s">
        <v>11</v>
      </c>
      <c r="D71" s="24">
        <v>10938010</v>
      </c>
      <c r="E71" s="24">
        <v>11869077</v>
      </c>
      <c r="F71" s="24">
        <v>11797550</v>
      </c>
      <c r="G71" s="24">
        <v>11516776</v>
      </c>
    </row>
    <row r="72" spans="3:7" s="6" customFormat="1" ht="16.149999999999999" customHeight="1" x14ac:dyDescent="0.25">
      <c r="C72" s="10" t="s">
        <v>12</v>
      </c>
      <c r="D72" s="24">
        <v>98468</v>
      </c>
      <c r="E72" s="24">
        <v>102363</v>
      </c>
      <c r="F72" s="24">
        <v>96650</v>
      </c>
      <c r="G72" s="24">
        <v>101659</v>
      </c>
    </row>
    <row r="73" spans="3:7" s="3" customFormat="1" ht="18" customHeight="1" x14ac:dyDescent="0.25">
      <c r="C73" s="10" t="s">
        <v>13</v>
      </c>
      <c r="D73" s="13">
        <f>(D71-D72)/D71</f>
        <v>0.99099763119616824</v>
      </c>
      <c r="E73" s="13">
        <f>(E71-E72)/E71</f>
        <v>0.99137565625364132</v>
      </c>
      <c r="F73" s="13">
        <f>(F71-F72)/F71</f>
        <v>0.991807621073867</v>
      </c>
      <c r="G73" s="13">
        <f>(G71-G72)/G71</f>
        <v>0.99117296368358643</v>
      </c>
    </row>
    <row r="74" spans="3:7" s="3" customFormat="1" ht="18" customHeight="1" x14ac:dyDescent="0.25"/>
    <row r="75" spans="3:7" s="14" customFormat="1" ht="20.25" customHeight="1" x14ac:dyDescent="0.25">
      <c r="C75" s="3"/>
      <c r="D75" s="27" t="s">
        <v>60</v>
      </c>
      <c r="E75" s="28"/>
      <c r="F75" s="28"/>
      <c r="G75" s="29"/>
    </row>
    <row r="76" spans="3:7" s="14" customFormat="1" ht="18" customHeight="1" x14ac:dyDescent="0.25">
      <c r="C76" s="33" t="s">
        <v>2</v>
      </c>
      <c r="D76" s="15" t="s">
        <v>61</v>
      </c>
      <c r="E76" s="19" t="s">
        <v>62</v>
      </c>
      <c r="F76" s="19" t="s">
        <v>63</v>
      </c>
      <c r="G76" s="19" t="s">
        <v>64</v>
      </c>
    </row>
    <row r="77" spans="3:7" s="14" customFormat="1" ht="24" customHeight="1" x14ac:dyDescent="0.25">
      <c r="C77" s="34"/>
      <c r="D77" s="17" t="s">
        <v>7</v>
      </c>
      <c r="E77" s="20" t="s">
        <v>8</v>
      </c>
      <c r="F77" s="20" t="s">
        <v>9</v>
      </c>
      <c r="G77" s="20" t="s">
        <v>29</v>
      </c>
    </row>
    <row r="78" spans="3:7" s="14" customFormat="1" ht="18" customHeight="1" x14ac:dyDescent="0.25">
      <c r="C78" s="10" t="s">
        <v>11</v>
      </c>
      <c r="D78" s="24">
        <v>10691939</v>
      </c>
      <c r="E78" s="24">
        <v>11320148</v>
      </c>
      <c r="F78" s="24">
        <v>11164296</v>
      </c>
      <c r="G78" s="24">
        <v>11010890</v>
      </c>
    </row>
    <row r="79" spans="3:7" s="14" customFormat="1" ht="18" customHeight="1" x14ac:dyDescent="0.25">
      <c r="C79" s="10" t="s">
        <v>12</v>
      </c>
      <c r="D79" s="24">
        <v>109398</v>
      </c>
      <c r="E79" s="24">
        <v>103739</v>
      </c>
      <c r="F79" s="24">
        <v>94136</v>
      </c>
      <c r="G79" s="24">
        <v>99499</v>
      </c>
    </row>
    <row r="80" spans="3:7" s="14" customFormat="1" ht="18" customHeight="1" x14ac:dyDescent="0.25">
      <c r="C80" s="10" t="s">
        <v>13</v>
      </c>
      <c r="D80" s="13">
        <f>(D78-D79)/D78</f>
        <v>0.98976817956032115</v>
      </c>
      <c r="E80" s="13">
        <f>(E78-E79)/E78</f>
        <v>0.99083589719851717</v>
      </c>
      <c r="F80" s="13">
        <f>(F78-F79)/F78</f>
        <v>0.99156812037230113</v>
      </c>
      <c r="G80" s="13">
        <f>(G78-G79)/G78</f>
        <v>0.99096358241704352</v>
      </c>
    </row>
    <row r="81" spans="3:15" s="14" customFormat="1" ht="18" customHeight="1" x14ac:dyDescent="0.25">
      <c r="D81" s="7"/>
    </row>
    <row r="82" spans="3:15" s="14" customFormat="1" ht="23.25" customHeight="1" x14ac:dyDescent="0.25">
      <c r="C82" s="3"/>
      <c r="D82" s="32" t="s">
        <v>65</v>
      </c>
      <c r="E82" s="32"/>
      <c r="F82" s="32"/>
      <c r="G82" s="32"/>
    </row>
    <row r="83" spans="3:15" s="14" customFormat="1" ht="18" customHeight="1" x14ac:dyDescent="0.25">
      <c r="C83" s="33" t="s">
        <v>2</v>
      </c>
      <c r="D83" s="15" t="s">
        <v>66</v>
      </c>
      <c r="E83" s="19" t="s">
        <v>67</v>
      </c>
      <c r="F83" s="19" t="s">
        <v>68</v>
      </c>
      <c r="G83" s="19" t="s">
        <v>69</v>
      </c>
    </row>
    <row r="84" spans="3:15" s="14" customFormat="1" ht="18" customHeight="1" x14ac:dyDescent="0.25">
      <c r="C84" s="34"/>
      <c r="D84" s="17" t="s">
        <v>7</v>
      </c>
      <c r="E84" s="20" t="s">
        <v>8</v>
      </c>
      <c r="F84" s="20" t="s">
        <v>9</v>
      </c>
      <c r="G84" s="20" t="s">
        <v>29</v>
      </c>
    </row>
    <row r="85" spans="3:15" s="14" customFormat="1" ht="18" customHeight="1" x14ac:dyDescent="0.25">
      <c r="C85" s="10" t="s">
        <v>11</v>
      </c>
      <c r="D85" s="24">
        <v>10714128</v>
      </c>
      <c r="E85" s="24">
        <v>11332140</v>
      </c>
      <c r="F85" s="24">
        <v>11211189</v>
      </c>
      <c r="G85" s="26">
        <v>10719333</v>
      </c>
    </row>
    <row r="86" spans="3:15" s="14" customFormat="1" ht="18" customHeight="1" x14ac:dyDescent="0.25">
      <c r="C86" s="23" t="s">
        <v>12</v>
      </c>
      <c r="D86" s="12">
        <v>116163</v>
      </c>
      <c r="E86" s="12">
        <v>110932</v>
      </c>
      <c r="F86" s="12">
        <v>108679</v>
      </c>
      <c r="G86" s="12">
        <v>109768</v>
      </c>
    </row>
    <row r="87" spans="3:15" s="14" customFormat="1" ht="18" customHeight="1" x14ac:dyDescent="0.25">
      <c r="C87" s="10" t="s">
        <v>13</v>
      </c>
      <c r="D87" s="13">
        <f>(D85-D86)/D85</f>
        <v>0.98915796040517712</v>
      </c>
      <c r="E87" s="13">
        <f>(E85-E86)/E85</f>
        <v>0.99021085161319933</v>
      </c>
      <c r="F87" s="13">
        <f>(F85-F86)/F85</f>
        <v>0.9903062021343142</v>
      </c>
      <c r="G87" s="13">
        <f>(G85-G86)/G85</f>
        <v>0.98975981061508211</v>
      </c>
      <c r="N87" s="21"/>
      <c r="O87" s="21"/>
    </row>
    <row r="88" spans="3:15" x14ac:dyDescent="0.25"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spans="3:15" s="14" customFormat="1" ht="21" customHeight="1" x14ac:dyDescent="0.25">
      <c r="C89" s="3"/>
      <c r="D89" s="32" t="s">
        <v>70</v>
      </c>
      <c r="E89" s="32"/>
      <c r="F89" s="32"/>
      <c r="G89" s="32"/>
    </row>
    <row r="90" spans="3:15" s="14" customFormat="1" ht="18" customHeight="1" x14ac:dyDescent="0.25">
      <c r="C90" s="33" t="s">
        <v>2</v>
      </c>
      <c r="D90" s="15" t="s">
        <v>71</v>
      </c>
      <c r="E90" s="19" t="s">
        <v>72</v>
      </c>
      <c r="F90" s="19" t="s">
        <v>73</v>
      </c>
      <c r="G90" s="19" t="s">
        <v>74</v>
      </c>
    </row>
    <row r="91" spans="3:15" s="14" customFormat="1" ht="18" customHeight="1" x14ac:dyDescent="0.25">
      <c r="C91" s="34"/>
      <c r="D91" s="17" t="s">
        <v>7</v>
      </c>
      <c r="E91" s="20" t="s">
        <v>8</v>
      </c>
      <c r="F91" s="20" t="s">
        <v>9</v>
      </c>
      <c r="G91" s="20" t="s">
        <v>29</v>
      </c>
    </row>
    <row r="92" spans="3:15" s="14" customFormat="1" ht="18" customHeight="1" x14ac:dyDescent="0.25">
      <c r="C92" s="10" t="s">
        <v>11</v>
      </c>
      <c r="D92" s="24">
        <v>11045739</v>
      </c>
      <c r="E92" s="24">
        <v>11352371</v>
      </c>
      <c r="F92" s="24">
        <v>11208806</v>
      </c>
      <c r="G92" s="24">
        <v>10792682</v>
      </c>
    </row>
    <row r="93" spans="3:15" s="14" customFormat="1" ht="18" customHeight="1" x14ac:dyDescent="0.25">
      <c r="C93" s="10" t="s">
        <v>12</v>
      </c>
      <c r="D93" s="24">
        <v>138934</v>
      </c>
      <c r="E93" s="24">
        <v>130275</v>
      </c>
      <c r="F93" s="24">
        <v>120676</v>
      </c>
      <c r="G93" s="24">
        <v>119285</v>
      </c>
    </row>
    <row r="94" spans="3:15" s="14" customFormat="1" ht="18" customHeight="1" x14ac:dyDescent="0.25">
      <c r="C94" s="10" t="s">
        <v>13</v>
      </c>
      <c r="D94" s="13">
        <v>0.98789420568017461</v>
      </c>
      <c r="E94" s="13">
        <f>(E92-E93)/E92</f>
        <v>0.98852442366444859</v>
      </c>
      <c r="F94" s="13">
        <f>(F92-F93)/F92</f>
        <v>0.98923382205027011</v>
      </c>
      <c r="G94" s="13">
        <f>(G92-G93)/G92</f>
        <v>0.98894760357064171</v>
      </c>
      <c r="N94" s="25"/>
      <c r="O94" s="21"/>
    </row>
    <row r="95" spans="3:15" s="14" customFormat="1" ht="18" customHeight="1" x14ac:dyDescent="0.25">
      <c r="C95" s="25"/>
      <c r="D95" s="25"/>
      <c r="E95" s="25"/>
      <c r="F95" s="25"/>
      <c r="G95" s="25"/>
      <c r="N95" s="25"/>
      <c r="O95" s="21"/>
    </row>
    <row r="96" spans="3:15" s="14" customFormat="1" ht="23.25" customHeight="1" x14ac:dyDescent="0.25">
      <c r="C96" s="3"/>
      <c r="D96" s="32" t="s">
        <v>75</v>
      </c>
      <c r="E96" s="32"/>
      <c r="F96" s="32"/>
      <c r="G96" s="32"/>
      <c r="N96" s="25"/>
      <c r="O96" s="21"/>
    </row>
    <row r="97" spans="3:15" s="14" customFormat="1" ht="18" customHeight="1" x14ac:dyDescent="0.25">
      <c r="C97" s="33" t="s">
        <v>2</v>
      </c>
      <c r="D97" s="15" t="s">
        <v>76</v>
      </c>
      <c r="E97" s="19" t="s">
        <v>77</v>
      </c>
      <c r="F97" s="19" t="s">
        <v>78</v>
      </c>
      <c r="G97" s="19" t="s">
        <v>79</v>
      </c>
      <c r="N97" s="25"/>
    </row>
    <row r="98" spans="3:15" s="14" customFormat="1" ht="18" customHeight="1" x14ac:dyDescent="0.25">
      <c r="C98" s="34"/>
      <c r="D98" s="17" t="s">
        <v>7</v>
      </c>
      <c r="E98" s="20" t="s">
        <v>8</v>
      </c>
      <c r="F98" s="20" t="s">
        <v>9</v>
      </c>
      <c r="G98" s="20" t="s">
        <v>29</v>
      </c>
      <c r="N98" s="25"/>
    </row>
    <row r="99" spans="3:15" s="14" customFormat="1" ht="18" customHeight="1" x14ac:dyDescent="0.25">
      <c r="C99" s="4" t="s">
        <v>11</v>
      </c>
      <c r="D99" s="9">
        <v>11282118</v>
      </c>
      <c r="E99" s="9">
        <v>11676839</v>
      </c>
      <c r="F99" s="9">
        <v>11316374</v>
      </c>
      <c r="G99" s="9">
        <v>11224832</v>
      </c>
      <c r="N99" s="25"/>
    </row>
    <row r="100" spans="3:15" s="14" customFormat="1" ht="18" customHeight="1" x14ac:dyDescent="0.25">
      <c r="C100" s="11" t="s">
        <v>12</v>
      </c>
      <c r="D100" s="12">
        <v>136579</v>
      </c>
      <c r="E100" s="12">
        <v>153263</v>
      </c>
      <c r="F100" s="12">
        <v>142128</v>
      </c>
      <c r="G100" s="12">
        <v>141489</v>
      </c>
    </row>
    <row r="101" spans="3:15" s="14" customFormat="1" ht="18" customHeight="1" x14ac:dyDescent="0.25">
      <c r="C101" s="10" t="s">
        <v>13</v>
      </c>
      <c r="D101" s="13">
        <v>0.98789420568017461</v>
      </c>
      <c r="E101" s="13">
        <f>(100%-E100/E99)</f>
        <v>0.98687461563870149</v>
      </c>
      <c r="F101" s="13">
        <f>(100%-F100/F99)</f>
        <v>0.98744049993398941</v>
      </c>
      <c r="G101" s="13">
        <f>(100%-G100/G99)</f>
        <v>0.98739500065568908</v>
      </c>
      <c r="N101" s="21"/>
      <c r="O101" s="21"/>
    </row>
    <row r="102" spans="3:15" s="14" customFormat="1" ht="18" customHeight="1" x14ac:dyDescent="0.25">
      <c r="D102" s="7"/>
      <c r="F102" s="21"/>
      <c r="G102" s="21"/>
      <c r="N102" s="21"/>
      <c r="O102" s="21"/>
    </row>
    <row r="103" spans="3:15" s="14" customFormat="1" ht="23.25" customHeight="1" x14ac:dyDescent="0.25">
      <c r="C103" s="3"/>
      <c r="D103" s="27" t="s">
        <v>80</v>
      </c>
      <c r="E103" s="28"/>
      <c r="F103" s="28"/>
      <c r="G103" s="29"/>
      <c r="N103" s="21"/>
      <c r="O103" s="21"/>
    </row>
    <row r="104" spans="3:15" s="14" customFormat="1" ht="18" customHeight="1" x14ac:dyDescent="0.25">
      <c r="C104" s="33" t="s">
        <v>2</v>
      </c>
      <c r="D104" s="15" t="s">
        <v>81</v>
      </c>
      <c r="E104" s="19" t="s">
        <v>82</v>
      </c>
      <c r="F104" s="19" t="s">
        <v>83</v>
      </c>
      <c r="G104" s="19" t="s">
        <v>84</v>
      </c>
      <c r="N104" s="21"/>
      <c r="O104" s="21"/>
    </row>
    <row r="105" spans="3:15" s="14" customFormat="1" ht="18" customHeight="1" x14ac:dyDescent="0.25">
      <c r="C105" s="34"/>
      <c r="D105" s="17" t="s">
        <v>7</v>
      </c>
      <c r="E105" s="20" t="s">
        <v>8</v>
      </c>
      <c r="F105" s="20" t="s">
        <v>9</v>
      </c>
      <c r="G105" s="20" t="s">
        <v>29</v>
      </c>
      <c r="N105" s="21"/>
      <c r="O105" s="21"/>
    </row>
    <row r="106" spans="3:15" s="14" customFormat="1" ht="18" customHeight="1" x14ac:dyDescent="0.25">
      <c r="C106" s="10" t="s">
        <v>11</v>
      </c>
      <c r="D106" s="24">
        <v>10812975</v>
      </c>
      <c r="E106" s="24">
        <v>10941718</v>
      </c>
      <c r="F106" s="24">
        <v>11016679</v>
      </c>
      <c r="G106" s="24">
        <v>11233973</v>
      </c>
      <c r="N106" s="21"/>
      <c r="O106" s="21"/>
    </row>
    <row r="107" spans="3:15" s="14" customFormat="1" ht="18" customHeight="1" x14ac:dyDescent="0.25">
      <c r="C107" s="10" t="s">
        <v>12</v>
      </c>
      <c r="D107" s="24">
        <v>151736</v>
      </c>
      <c r="E107" s="24">
        <v>148094</v>
      </c>
      <c r="F107" s="24">
        <v>140358</v>
      </c>
      <c r="G107" s="24">
        <v>145810</v>
      </c>
      <c r="N107" s="21"/>
      <c r="O107" s="21"/>
    </row>
    <row r="108" spans="3:15" s="14" customFormat="1" ht="18" customHeight="1" x14ac:dyDescent="0.25">
      <c r="C108" s="10" t="s">
        <v>13</v>
      </c>
      <c r="D108" s="13">
        <f>(100%-D107/D106)</f>
        <v>0.98596722918530744</v>
      </c>
      <c r="E108" s="13">
        <f>(100%-E107/E106)</f>
        <v>0.98646519678171196</v>
      </c>
      <c r="F108" s="13">
        <f>(100%-F107/F106)</f>
        <v>0.9872594998910289</v>
      </c>
      <c r="G108" s="13">
        <f>(100%-G107/G106)</f>
        <v>0.98702062039850014</v>
      </c>
      <c r="N108" s="21"/>
      <c r="O108" s="21"/>
    </row>
    <row r="109" spans="3:15" s="14" customFormat="1" ht="18" customHeight="1" x14ac:dyDescent="0.25">
      <c r="D109" s="7"/>
      <c r="F109" s="21"/>
      <c r="G109" s="21"/>
      <c r="N109" s="21"/>
      <c r="O109" s="21"/>
    </row>
    <row r="110" spans="3:15" s="14" customFormat="1" ht="20.25" customHeight="1" x14ac:dyDescent="0.25">
      <c r="C110" s="3"/>
      <c r="D110" s="27" t="s">
        <v>85</v>
      </c>
      <c r="E110" s="28"/>
      <c r="F110" s="28"/>
      <c r="G110" s="29"/>
      <c r="N110" s="21"/>
      <c r="O110" s="21"/>
    </row>
    <row r="111" spans="3:15" s="14" customFormat="1" ht="18" customHeight="1" x14ac:dyDescent="0.25">
      <c r="C111" s="33" t="s">
        <v>2</v>
      </c>
      <c r="D111" s="15" t="s">
        <v>86</v>
      </c>
      <c r="E111" s="19" t="s">
        <v>87</v>
      </c>
      <c r="F111" s="16" t="s">
        <v>88</v>
      </c>
      <c r="G111" s="19" t="s">
        <v>89</v>
      </c>
      <c r="N111" s="21"/>
      <c r="O111" s="21"/>
    </row>
    <row r="112" spans="3:15" s="14" customFormat="1" ht="18" customHeight="1" x14ac:dyDescent="0.25">
      <c r="C112" s="34"/>
      <c r="D112" s="17" t="s">
        <v>7</v>
      </c>
      <c r="E112" s="20" t="s">
        <v>8</v>
      </c>
      <c r="F112" s="18" t="s">
        <v>9</v>
      </c>
      <c r="G112" s="20" t="s">
        <v>29</v>
      </c>
      <c r="N112" s="21"/>
      <c r="O112" s="21"/>
    </row>
    <row r="113" spans="3:15" s="14" customFormat="1" ht="18" customHeight="1" x14ac:dyDescent="0.25">
      <c r="C113" s="10" t="s">
        <v>11</v>
      </c>
      <c r="D113" s="24">
        <v>9898048</v>
      </c>
      <c r="E113" s="24">
        <v>11485251</v>
      </c>
      <c r="F113" s="24">
        <v>11674695</v>
      </c>
      <c r="G113" s="24">
        <v>11079785</v>
      </c>
      <c r="N113" s="21"/>
      <c r="O113" s="21"/>
    </row>
    <row r="114" spans="3:15" s="14" customFormat="1" ht="18" customHeight="1" x14ac:dyDescent="0.25">
      <c r="C114" s="10" t="s">
        <v>12</v>
      </c>
      <c r="D114" s="24">
        <v>143089</v>
      </c>
      <c r="E114" s="24">
        <v>159703</v>
      </c>
      <c r="F114" s="24">
        <v>154369</v>
      </c>
      <c r="G114" s="24">
        <v>151019</v>
      </c>
      <c r="N114" s="21"/>
      <c r="O114" s="21"/>
    </row>
    <row r="115" spans="3:15" s="14" customFormat="1" ht="18" customHeight="1" x14ac:dyDescent="0.25">
      <c r="C115" s="10" t="s">
        <v>13</v>
      </c>
      <c r="D115" s="13">
        <v>0.98554371528608464</v>
      </c>
      <c r="E115" s="13">
        <v>0.98609494907860529</v>
      </c>
      <c r="F115" s="13">
        <v>0.98677747041785679</v>
      </c>
      <c r="G115" s="13">
        <v>0.98636986187006337</v>
      </c>
      <c r="N115" s="21"/>
      <c r="O115" s="21"/>
    </row>
    <row r="116" spans="3:15" s="14" customFormat="1" ht="18" customHeight="1" x14ac:dyDescent="0.25">
      <c r="C116" s="25"/>
      <c r="D116" s="25"/>
      <c r="E116" s="25"/>
      <c r="F116" s="25"/>
      <c r="G116" s="25"/>
      <c r="N116" s="21"/>
      <c r="O116" s="21"/>
    </row>
    <row r="117" spans="3:15" s="14" customFormat="1" ht="21" customHeight="1" x14ac:dyDescent="0.25">
      <c r="C117" s="3"/>
      <c r="D117" s="27" t="s">
        <v>90</v>
      </c>
      <c r="E117" s="28"/>
      <c r="F117" s="28"/>
      <c r="G117" s="29"/>
      <c r="N117" s="21"/>
      <c r="O117" s="21"/>
    </row>
    <row r="118" spans="3:15" s="14" customFormat="1" ht="18" customHeight="1" x14ac:dyDescent="0.25">
      <c r="C118" s="33" t="s">
        <v>2</v>
      </c>
      <c r="D118" s="15" t="s">
        <v>91</v>
      </c>
      <c r="E118" s="19" t="s">
        <v>92</v>
      </c>
      <c r="F118" s="16" t="s">
        <v>93</v>
      </c>
      <c r="G118" s="19" t="s">
        <v>94</v>
      </c>
      <c r="N118" s="21"/>
      <c r="O118" s="21"/>
    </row>
    <row r="119" spans="3:15" s="14" customFormat="1" ht="18" customHeight="1" x14ac:dyDescent="0.25">
      <c r="C119" s="34"/>
      <c r="D119" s="17" t="s">
        <v>7</v>
      </c>
      <c r="E119" s="20" t="s">
        <v>8</v>
      </c>
      <c r="F119" s="18" t="s">
        <v>9</v>
      </c>
      <c r="G119" s="20" t="s">
        <v>29</v>
      </c>
      <c r="N119" s="21"/>
      <c r="O119" s="21"/>
    </row>
    <row r="120" spans="3:15" s="14" customFormat="1" ht="18" customHeight="1" x14ac:dyDescent="0.25">
      <c r="C120" s="4" t="s">
        <v>11</v>
      </c>
      <c r="D120" s="9">
        <v>7498077</v>
      </c>
      <c r="E120" s="9">
        <v>8020404</v>
      </c>
      <c r="F120" s="9">
        <v>8674972</v>
      </c>
      <c r="G120" s="9">
        <v>8645441</v>
      </c>
      <c r="N120" s="21"/>
      <c r="O120" s="21"/>
    </row>
    <row r="121" spans="3:15" s="14" customFormat="1" ht="18" customHeight="1" x14ac:dyDescent="0.25">
      <c r="C121" s="11" t="s">
        <v>12</v>
      </c>
      <c r="D121" s="12">
        <v>133256</v>
      </c>
      <c r="E121" s="12">
        <v>148053</v>
      </c>
      <c r="F121" s="12">
        <v>140015</v>
      </c>
      <c r="G121" s="12">
        <v>131557</v>
      </c>
      <c r="N121" s="21"/>
      <c r="O121" s="21"/>
    </row>
    <row r="122" spans="3:15" s="14" customFormat="1" ht="18" customHeight="1" x14ac:dyDescent="0.25">
      <c r="C122" s="10" t="s">
        <v>13</v>
      </c>
      <c r="D122" s="13">
        <v>0.98222797658653016</v>
      </c>
      <c r="E122" s="13">
        <v>0.98154045606680163</v>
      </c>
      <c r="F122" s="13">
        <v>0.98385989026823373</v>
      </c>
      <c r="G122" s="13">
        <v>0.98478307815645261</v>
      </c>
      <c r="N122" s="21"/>
      <c r="O122" s="21"/>
    </row>
    <row r="123" spans="3:15" s="14" customFormat="1" ht="18" customHeight="1" x14ac:dyDescent="0.25">
      <c r="C123" s="25"/>
      <c r="D123" s="25"/>
      <c r="E123" s="25"/>
      <c r="F123" s="25"/>
      <c r="G123" s="25"/>
      <c r="N123" s="21"/>
      <c r="O123" s="21"/>
    </row>
    <row r="124" spans="3:15" s="14" customFormat="1" ht="22.5" customHeight="1" x14ac:dyDescent="0.25">
      <c r="C124" s="3"/>
      <c r="D124" s="27" t="s">
        <v>95</v>
      </c>
      <c r="E124" s="28"/>
      <c r="F124" s="28"/>
      <c r="G124" s="29"/>
      <c r="N124" s="21"/>
      <c r="O124" s="21"/>
    </row>
    <row r="125" spans="3:15" s="14" customFormat="1" ht="18" customHeight="1" x14ac:dyDescent="0.25">
      <c r="C125" s="33" t="s">
        <v>2</v>
      </c>
      <c r="D125" s="15" t="s">
        <v>96</v>
      </c>
      <c r="E125" s="19" t="s">
        <v>97</v>
      </c>
      <c r="F125" s="16" t="s">
        <v>98</v>
      </c>
      <c r="G125" s="19" t="s">
        <v>99</v>
      </c>
      <c r="N125" s="21"/>
      <c r="O125" s="21"/>
    </row>
    <row r="126" spans="3:15" s="14" customFormat="1" ht="18" customHeight="1" x14ac:dyDescent="0.25">
      <c r="C126" s="34"/>
      <c r="D126" s="17" t="s">
        <v>7</v>
      </c>
      <c r="E126" s="20" t="s">
        <v>8</v>
      </c>
      <c r="F126" s="18" t="s">
        <v>9</v>
      </c>
      <c r="G126" s="20" t="s">
        <v>29</v>
      </c>
      <c r="N126" s="21"/>
      <c r="O126" s="21"/>
    </row>
    <row r="127" spans="3:15" s="14" customFormat="1" ht="18" customHeight="1" x14ac:dyDescent="0.25">
      <c r="C127" s="10" t="s">
        <v>11</v>
      </c>
      <c r="D127" s="24">
        <v>8011357</v>
      </c>
      <c r="E127" s="24">
        <v>7815007</v>
      </c>
      <c r="F127" s="24">
        <v>7410673</v>
      </c>
      <c r="G127" s="24">
        <v>7147941</v>
      </c>
      <c r="N127" s="21"/>
      <c r="O127" s="21"/>
    </row>
    <row r="128" spans="3:15" s="14" customFormat="1" ht="18" customHeight="1" x14ac:dyDescent="0.25">
      <c r="C128" s="10" t="s">
        <v>12</v>
      </c>
      <c r="D128" s="24">
        <v>144606</v>
      </c>
      <c r="E128" s="24">
        <v>142902</v>
      </c>
      <c r="F128" s="24">
        <v>145008</v>
      </c>
      <c r="G128" s="24">
        <v>122247</v>
      </c>
      <c r="N128" s="21"/>
      <c r="O128" s="21"/>
    </row>
    <row r="129" spans="3:15" s="14" customFormat="1" ht="18" customHeight="1" x14ac:dyDescent="0.25">
      <c r="C129" s="10" t="s">
        <v>13</v>
      </c>
      <c r="D129" s="13">
        <v>0.9819498744095414</v>
      </c>
      <c r="E129" s="13">
        <v>0.98171441177211993</v>
      </c>
      <c r="F129" s="13">
        <v>0.98043254640975253</v>
      </c>
      <c r="G129" s="13">
        <v>0.98289759246753716</v>
      </c>
      <c r="N129" s="21"/>
      <c r="O129" s="21"/>
    </row>
    <row r="130" spans="3:15" s="14" customFormat="1" ht="18" customHeight="1" x14ac:dyDescent="0.25">
      <c r="C130" s="25"/>
      <c r="D130" s="25"/>
      <c r="E130" s="25"/>
      <c r="F130" s="25"/>
      <c r="G130" s="25"/>
      <c r="N130" s="21"/>
      <c r="O130" s="21"/>
    </row>
    <row r="131" spans="3:15" s="14" customFormat="1" ht="20.25" customHeight="1" x14ac:dyDescent="0.25">
      <c r="C131" s="3"/>
      <c r="D131" s="27" t="s">
        <v>100</v>
      </c>
      <c r="E131" s="28"/>
      <c r="F131" s="28"/>
      <c r="G131" s="29"/>
      <c r="N131" s="21"/>
      <c r="O131" s="21"/>
    </row>
    <row r="132" spans="3:15" s="14" customFormat="1" ht="18" customHeight="1" x14ac:dyDescent="0.25">
      <c r="C132" s="33" t="s">
        <v>2</v>
      </c>
      <c r="D132" s="15" t="s">
        <v>101</v>
      </c>
      <c r="E132" s="19" t="s">
        <v>102</v>
      </c>
      <c r="F132" s="16" t="s">
        <v>103</v>
      </c>
      <c r="G132" s="19" t="s">
        <v>104</v>
      </c>
      <c r="N132" s="21"/>
      <c r="O132" s="21"/>
    </row>
    <row r="133" spans="3:15" s="14" customFormat="1" ht="18" customHeight="1" x14ac:dyDescent="0.25">
      <c r="C133" s="34"/>
      <c r="D133" s="17" t="s">
        <v>7</v>
      </c>
      <c r="E133" s="20" t="s">
        <v>8</v>
      </c>
      <c r="F133" s="18" t="s">
        <v>9</v>
      </c>
      <c r="G133" s="20" t="s">
        <v>29</v>
      </c>
      <c r="N133" s="21"/>
      <c r="O133" s="21"/>
    </row>
    <row r="134" spans="3:15" s="14" customFormat="1" ht="18" customHeight="1" x14ac:dyDescent="0.25">
      <c r="C134" s="10" t="s">
        <v>11</v>
      </c>
      <c r="D134" s="24">
        <v>8816041</v>
      </c>
      <c r="E134" s="24">
        <v>8637641</v>
      </c>
      <c r="F134" s="24">
        <v>8606030</v>
      </c>
      <c r="G134" s="24">
        <v>9079218</v>
      </c>
      <c r="N134" s="21"/>
      <c r="O134" s="21"/>
    </row>
    <row r="135" spans="3:15" s="14" customFormat="1" ht="18" customHeight="1" x14ac:dyDescent="0.25">
      <c r="C135" s="10" t="s">
        <v>12</v>
      </c>
      <c r="D135" s="24">
        <v>146137</v>
      </c>
      <c r="E135" s="24">
        <v>194044</v>
      </c>
      <c r="F135" s="24">
        <v>174273</v>
      </c>
      <c r="G135" s="24">
        <v>140812</v>
      </c>
      <c r="N135" s="21"/>
      <c r="O135" s="21"/>
    </row>
    <row r="136" spans="3:15" s="14" customFormat="1" ht="18" customHeight="1" x14ac:dyDescent="0.25">
      <c r="C136" s="10" t="s">
        <v>13</v>
      </c>
      <c r="D136" s="13">
        <v>0.98342373861464571</v>
      </c>
      <c r="E136" s="13">
        <v>0.97753507004979712</v>
      </c>
      <c r="F136" s="13">
        <v>0.97974989629364528</v>
      </c>
      <c r="G136" s="13">
        <v>0.98449073477473503</v>
      </c>
      <c r="N136" s="21"/>
      <c r="O136" s="21"/>
    </row>
    <row r="137" spans="3:15" s="14" customFormat="1" ht="18" customHeight="1" x14ac:dyDescent="0.25">
      <c r="C137" s="5"/>
      <c r="D137" s="7"/>
      <c r="E137" s="7"/>
      <c r="F137" s="7"/>
      <c r="G137" s="7"/>
      <c r="J137" s="7"/>
      <c r="L137" s="21"/>
      <c r="M137" s="21"/>
      <c r="N137" s="21"/>
      <c r="O137" s="21"/>
    </row>
    <row r="157" spans="2:43" ht="21.75" customHeight="1" x14ac:dyDescent="0.25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</row>
    <row r="158" spans="2:43" s="3" customFormat="1" ht="18" customHeight="1" x14ac:dyDescent="0.25">
      <c r="B158" s="36"/>
      <c r="C158" s="36"/>
      <c r="D158" s="8"/>
      <c r="E158" s="8"/>
      <c r="F158" s="8"/>
      <c r="J158" s="25"/>
    </row>
    <row r="159" spans="2:43" s="3" customFormat="1" ht="14" x14ac:dyDescent="0.25">
      <c r="D159" s="25"/>
      <c r="E159" s="25"/>
      <c r="F159" s="25"/>
    </row>
    <row r="160" spans="2:43" ht="12.75" customHeight="1" x14ac:dyDescent="0.25">
      <c r="B160" s="25"/>
      <c r="C160" s="37"/>
      <c r="D160" s="37"/>
      <c r="E160" s="37"/>
      <c r="F160" s="37"/>
      <c r="G160" s="37"/>
      <c r="H160" s="37"/>
      <c r="I160" s="25"/>
      <c r="J160" s="3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</row>
    <row r="161" spans="2:43" x14ac:dyDescent="0.25">
      <c r="B161"/>
      <c r="C161" s="37"/>
      <c r="D161" s="37"/>
      <c r="E161" s="37"/>
      <c r="F161" s="37"/>
      <c r="G161" s="37"/>
      <c r="H161" s="37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</row>
    <row r="166" spans="2:43" s="3" customFormat="1" ht="18" customHeight="1" x14ac:dyDescent="0.25">
      <c r="D166" s="8"/>
      <c r="E166" s="8"/>
      <c r="F166" s="8"/>
      <c r="J166" s="25"/>
    </row>
    <row r="167" spans="2:43" x14ac:dyDescent="0.25">
      <c r="B167" s="38"/>
      <c r="C167" s="38"/>
      <c r="D167" s="38"/>
      <c r="E167" s="38"/>
      <c r="F167" s="38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</row>
    <row r="168" spans="2:43" ht="27" customHeight="1" x14ac:dyDescent="0.25">
      <c r="B168" s="38"/>
      <c r="C168" s="38"/>
      <c r="D168" s="38"/>
      <c r="E168" s="38"/>
      <c r="F168" s="38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</row>
    <row r="171" spans="2:43" ht="14" x14ac:dyDescent="0.25">
      <c r="B171" s="25"/>
      <c r="C171" s="36" t="s">
        <v>105</v>
      </c>
      <c r="D171" s="36"/>
      <c r="E171" s="25"/>
      <c r="F171" s="3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</row>
    <row r="172" spans="2:43" ht="14" x14ac:dyDescent="0.25">
      <c r="B172" s="25"/>
      <c r="C172" s="25"/>
      <c r="D172" s="25"/>
      <c r="E172" s="25"/>
      <c r="F172" s="3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</row>
    <row r="175" spans="2:43" ht="14" x14ac:dyDescent="0.25">
      <c r="B175" s="25"/>
      <c r="C175" s="25"/>
      <c r="D175" s="3"/>
      <c r="E175" s="3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</row>
    <row r="176" spans="2:43" ht="14" x14ac:dyDescent="0.25">
      <c r="B176" s="25"/>
      <c r="C176" s="25"/>
      <c r="D176" s="3"/>
      <c r="E176" s="3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</row>
  </sheetData>
  <sheetProtection algorithmName="SHA-512" hashValue="07+YoeGERkHUcB+uhxFKSqJLveWSS3yBVU1Kv6J+qPJMh/UDXvJsJyF7BzqCEaZ8xOnbYHDAq/V/WrSh0R587A==" saltValue="UCf7A7re+vMuSf3an7rG9w==" spinCount="100000" sheet="1" objects="1" scenarios="1"/>
  <mergeCells count="43">
    <mergeCell ref="C171:D171"/>
    <mergeCell ref="C33:C34"/>
    <mergeCell ref="D25:G25"/>
    <mergeCell ref="C26:C27"/>
    <mergeCell ref="B158:C158"/>
    <mergeCell ref="C160:H161"/>
    <mergeCell ref="B167:F168"/>
    <mergeCell ref="C54:C55"/>
    <mergeCell ref="D46:G46"/>
    <mergeCell ref="C47:C48"/>
    <mergeCell ref="D39:G39"/>
    <mergeCell ref="C40:C41"/>
    <mergeCell ref="D32:G32"/>
    <mergeCell ref="C76:C77"/>
    <mergeCell ref="D82:G82"/>
    <mergeCell ref="C83:C84"/>
    <mergeCell ref="C132:C133"/>
    <mergeCell ref="D124:G124"/>
    <mergeCell ref="C125:C126"/>
    <mergeCell ref="D117:G117"/>
    <mergeCell ref="C118:C119"/>
    <mergeCell ref="C2:G2"/>
    <mergeCell ref="D131:G131"/>
    <mergeCell ref="D110:G110"/>
    <mergeCell ref="C111:C112"/>
    <mergeCell ref="D103:G103"/>
    <mergeCell ref="C104:C105"/>
    <mergeCell ref="D61:G61"/>
    <mergeCell ref="C62:C63"/>
    <mergeCell ref="D53:G53"/>
    <mergeCell ref="C97:C98"/>
    <mergeCell ref="D68:G68"/>
    <mergeCell ref="C69:C70"/>
    <mergeCell ref="C90:C91"/>
    <mergeCell ref="D75:G75"/>
    <mergeCell ref="D89:G89"/>
    <mergeCell ref="D18:G18"/>
    <mergeCell ref="D4:G4"/>
    <mergeCell ref="C5:C6"/>
    <mergeCell ref="D11:G11"/>
    <mergeCell ref="C12:C13"/>
    <mergeCell ref="D96:G96"/>
    <mergeCell ref="C19:C20"/>
  </mergeCells>
  <pageMargins left="0.74803149606299213" right="0.74803149606299213" top="0.98425196850393704" bottom="0.98425196850393704" header="0.51181102362204722" footer="0.51181102362204722"/>
  <pageSetup paperSize="9" scale="68" fitToHeight="2" orientation="landscape" r:id="rId1"/>
  <headerFooter alignWithMargins="0"/>
  <rowBreaks count="2" manualBreakCount="2">
    <brk id="55" min="1" max="7" man="1"/>
    <brk id="87" min="1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394281-6833-4AF9-97AF-E06351019545}">
  <ds:schemaRefs>
    <ds:schemaRef ds:uri="http://purl.org/dc/elements/1.1/"/>
    <ds:schemaRef ds:uri="http://schemas.microsoft.com/office/2006/metadata/properties"/>
    <ds:schemaRef ds:uri="ecea95cd-815e-4715-ba3a-032cbc702654"/>
    <ds:schemaRef ds:uri="http://purl.org/dc/terms/"/>
    <ds:schemaRef ds:uri="51348a81-6b8e-49c4-9aaf-bd081b06f438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8FB7485-9B51-4B44-89D9-7A9919F884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CF8D91-A6CC-4863-91BE-F1DE0DCEE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Mobile Cameras</vt:lpstr>
      <vt:lpstr>'Mobile Cameras'!Print_Area</vt:lpstr>
      <vt:lpstr>'Mobile Cameras'!Print_Titles</vt:lpstr>
    </vt:vector>
  </TitlesOfParts>
  <Manager/>
  <Company>Dept. of Justice Victoria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lbraad</dc:creator>
  <cp:keywords/>
  <dc:description/>
  <cp:lastModifiedBy>Maria K Saki (DJCS)</cp:lastModifiedBy>
  <cp:revision/>
  <dcterms:created xsi:type="dcterms:W3CDTF">2010-12-13T22:58:24Z</dcterms:created>
  <dcterms:modified xsi:type="dcterms:W3CDTF">2025-10-09T05:35:34Z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  <property fmtid="{D5CDD505-2E9C-101B-9397-08002B2CF9AE}" pid="3" name="MediaServiceImageTags">
    <vt:lpwstr/>
  </property>
  <property fmtid="{D5CDD505-2E9C-101B-9397-08002B2CF9AE}" pid="4" name="_dlc_DocIdItemGuid">
    <vt:lpwstr>7ec93d03-a088-4afb-993c-aee8875d3b69</vt:lpwstr>
  </property>
</Properties>
</file>